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Сайт\"/>
    </mc:Choice>
  </mc:AlternateContent>
  <xr:revisionPtr revIDLastSave="0" documentId="8_{FED0E223-64E0-40D1-99F1-E4D2AB8EB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мета 2025-2026" sheetId="58" r:id="rId1"/>
  </sheets>
  <definedNames>
    <definedName name="_xlnm.Print_Area" localSheetId="0">'смета 2025-2026'!$A$1:$B$42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58" l="1"/>
  <c r="B39" i="58" s="1"/>
  <c r="B40" i="58" s="1"/>
</calcChain>
</file>

<file path=xl/sharedStrings.xml><?xml version="1.0" encoding="utf-8"?>
<sst xmlns="http://schemas.openxmlformats.org/spreadsheetml/2006/main" count="71" uniqueCount="69">
  <si>
    <t>Вывоз мусора</t>
  </si>
  <si>
    <t>Примечание</t>
  </si>
  <si>
    <t>Транспортные расходы</t>
  </si>
  <si>
    <t>Услуги юриста в судах</t>
  </si>
  <si>
    <t>Обслуживание системы видеонаблюдения</t>
  </si>
  <si>
    <t>Телефонные расходы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</si>
  <si>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</si>
  <si>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</si>
  <si>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</si>
  <si>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Замена труб летнего водопровода на трубы из ПНД</t>
  </si>
  <si>
    <t>Ремонт дорог</t>
  </si>
  <si>
    <t>Облагораживание территории у въезда в СНТ</t>
  </si>
  <si>
    <t>Реконструкция сторожки</t>
  </si>
  <si>
    <t>Установка видеонаблюдения на улицах</t>
  </si>
  <si>
    <t>Организация гостевой стоянки</t>
  </si>
  <si>
    <t>Пуск водопровода весной, в т.ч. Восстановление водоснабжения уч. 56 и 57</t>
  </si>
  <si>
    <t>ЗП председателя с налогами</t>
  </si>
  <si>
    <t>ЗП бухгалтера с налогами</t>
  </si>
  <si>
    <t>Оптала 1С или другой программы</t>
  </si>
  <si>
    <t>Канцтовары, почтовые расходы, нотариат, госпошлины, переоформление документов на нового председателя, навесные замки, дубликаты ключей.</t>
  </si>
  <si>
    <t>Замена перегоревших уличных фонарей освещения и установка новых</t>
  </si>
  <si>
    <t>Получение информации из Росреестра</t>
  </si>
  <si>
    <t>Благоустройство площадки для мусорных контейнеров</t>
  </si>
  <si>
    <t>Расчистка снега зимой 2 раза в месяц 4 месяца</t>
  </si>
  <si>
    <t xml:space="preserve">Для взыскания долгов с неплательщиков взносов. </t>
  </si>
  <si>
    <t>Председатель и правление работают бесплатно</t>
  </si>
  <si>
    <t xml:space="preserve">Ворота въездные. Обслуживание, запчасти, оплата электроэнергии, оплата связи на двигателе ворот (сим-карта) </t>
  </si>
  <si>
    <t>Уборка мусора на контейнерной площадке и вокруг (ежемесячно по 500 рублей)</t>
  </si>
  <si>
    <t>Покупка и установка нового информационного щита</t>
  </si>
  <si>
    <t>Повесить его на сторожку</t>
  </si>
  <si>
    <t>Налог на земли общего пользования</t>
  </si>
  <si>
    <t>Ремонт дренажной системы СНТ. Косметический</t>
  </si>
  <si>
    <t>Установка замка калитки у въездных ворот</t>
  </si>
  <si>
    <t>Обследование трансформаторов. И в случае необходимости Замена двух старых трансформаторов на один большой</t>
  </si>
  <si>
    <t xml:space="preserve">Ремонт ворот на углу прилесной улицы и 4 переулка </t>
  </si>
  <si>
    <t>Межевание территории СНТ</t>
  </si>
  <si>
    <t>Лицензия на скважину</t>
  </si>
  <si>
    <t>Привести в порядок дороги</t>
  </si>
  <si>
    <t>Почистить и углубить пожарный пруд</t>
  </si>
  <si>
    <t>Ворота въездные и лесные со всеми калитками, и столбы на контейнерной площадке - покраска (краска + работа по зачистке и окраске)</t>
  </si>
  <si>
    <t>Сумма</t>
  </si>
  <si>
    <t xml:space="preserve">Членские и целевые  взносы рассчитываются на участок, без учета фактических размеров земельных участков. По схеме СНТ общее количетство участков составляет. </t>
  </si>
  <si>
    <t>Холостой ход двух трансформаторов</t>
  </si>
  <si>
    <t>Аудит электрического хозяйства, составление проекта, выполнение условий Калугаэнерго</t>
  </si>
  <si>
    <t>Покос 4 раза в год в начале июня, начале июля, начале августа, середине сентября на ЗОП: обочины от магазина до ворот, участок с трансформаторами (только вокруг трансформаторов)                                                                                                                                                                          Покос 2 раза в год в начале июня, и в начале августа на ЗОП: участок с трансформаторами, пожарным прудом, и спортивной площадкой; участок с баками №99.</t>
  </si>
  <si>
    <t>Величина членских взносов на сезон 2025-2026 с участка в рублях</t>
  </si>
  <si>
    <t>Оценка имущества общего пользования и постановка на баланс СНТ</t>
  </si>
  <si>
    <t>Перспективные работы</t>
  </si>
  <si>
    <t>Текущая зарплата бухгалтера в месяц на руки (руб): 6000, общая сумма с налогом (руб.): 8 979,64 Планируем провести работу по существенному снижению затрат на бухгалтера.</t>
  </si>
  <si>
    <t>Планируется первод счета в сбарбанк и существенное снижение расходов.</t>
  </si>
  <si>
    <t>Сумму будет скорректирована (уменьшена), когда будет информация</t>
  </si>
  <si>
    <t xml:space="preserve">Расходы </t>
  </si>
  <si>
    <t>Итого расходы</t>
  </si>
  <si>
    <t>Итого членские взносы</t>
  </si>
  <si>
    <t>ЗП Завхоза</t>
  </si>
  <si>
    <t>Уличное освещение всех улиц</t>
  </si>
  <si>
    <t>Оплата электроэнергии насоса водоснабжения</t>
  </si>
  <si>
    <t>То, что можно отремонтировать - отремонтировать. Тут можно собрать субботник, и притащить из леса брёвна упавших деревьев и сделать из них лавки. Заодно почистим лес вокруг. Может лесника позвать и поговорить с ним, что делать с лесоповалом.</t>
  </si>
  <si>
    <t>Трактор 25000, работники 10000, щебень гравийный фракции 5-20, 48м3 по 3200 за куб. +5000 доставка за каждую 12-ти кубовую машину. 48м3 хватит на слой 4 см шириной 2,5 метра и длиной 480 метров. Общая длина дорог снт 1500 метров. За 3 года отремонтируем все дороги. Если хватит смены, трактор почистит пожарный пруд и подровняет гостевую стоянку.</t>
  </si>
  <si>
    <t>Расчет размера взносов на сезон 2025-2026. Срок оплаты до 15.08.2025. Для владельцев индивидуальных участков, не являющихся членами товарищества, плата за пользование имуществом общего пользования предусмотрена в размере, равном сумме цленского и целевого взносов члена товарищества (часть 4 статьи 5 ФЗ-217).</t>
  </si>
  <si>
    <t>Наведение порядка на участке №99 для удобства проведения собраний членов СНТ</t>
  </si>
  <si>
    <t>Для создания реестра садоводов - обязательного документа, согласно ФЗ 217. Предполагается официальный запрос в Росреестр.</t>
  </si>
  <si>
    <t>Приходно-расходная смета НОГ СНТ "Приволье" на период с 01.07.2025 до 01.07.2026 годы</t>
  </si>
  <si>
    <t>Правление СНТ «Приволье» 
Председатель правления СНТ «Приволье»</t>
  </si>
  <si>
    <t>Оплата в КСК</t>
  </si>
  <si>
    <t>Предполагается договор с КСК</t>
  </si>
  <si>
    <t>Сумма за  2 контейнера. На основании действующих договоров с оператором ТБО.</t>
  </si>
  <si>
    <t>Предлагается привести в порядок стенки площадки и обеспечить защиту контейнеров от попадания снега, дождя, и прямой видимости, в соответствии стребованиями экологических организаций.</t>
  </si>
  <si>
    <t>Расходы на банковские услуги (р/с, комиссия банка). Ежемесячная плата за ведение расчетного счета 450 руб./мес.  х 12 мес. 5 400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</si>
</sst>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5"/>
  <sheetViews>
    <sheetView tabSelected="1" topLeftCell="A37" zoomScaleNormal="100" workbookViewId="0">
      <selection activeCell="B35" sqref="B35"/>
    </sheetView>
  </sheetViews>
  <sheetFormatPr defaultRowHeight="15" x14ac:dyDescent="0.25"/>
  <cols>
    <col min="1" max="1" width="71.7109375" style="4" bestFit="1" customWidth="1"/>
    <col min="2" max="2" width="11.85546875" style="3" bestFit="1" customWidth="1"/>
    <col min="3" max="3" width="127.140625" style="1" customWidth="1"/>
  </cols>
  <sheetData>
    <row r="1" spans="1:3" ht="15.75" x14ac:dyDescent="0.25">
      <c r="A1" s="6"/>
      <c r="B1" s="7"/>
      <c r="C1" s="8"/>
    </row>
    <row r="2" spans="1:3" ht="18.75" x14ac:dyDescent="0.25">
      <c r="A2" s="30" t="s">
        <v>62</v>
      </c>
      <c r="B2" s="9"/>
      <c r="C2" s="10"/>
    </row>
    <row r="3" spans="1:3" ht="15.75" x14ac:dyDescent="0.25">
      <c r="A3" s="11" t="s">
        <v>51</v>
      </c>
      <c r="B3" s="12" t="s">
        <v>40</v>
      </c>
      <c r="C3" s="12" t="s">
        <v>1</v>
      </c>
    </row>
    <row r="4" spans="1:3" ht="15.75" x14ac:dyDescent="0.25">
      <c r="A4" s="13" t="s">
        <v>16</v>
      </c>
      <c r="B4" s="14">
        <v>0</v>
      </c>
      <c r="C4" s="15" t="s">
        <v>25</v>
      </c>
    </row>
    <row r="5" spans="1:3" ht="31.5" x14ac:dyDescent="0.25">
      <c r="A5" s="13" t="s">
        <v>17</v>
      </c>
      <c r="B5" s="14">
        <v>107756</v>
      </c>
      <c r="C5" s="13" t="s">
        <v>48</v>
      </c>
    </row>
    <row r="6" spans="1:3" ht="15.75" x14ac:dyDescent="0.25">
      <c r="A6" s="13" t="s">
        <v>54</v>
      </c>
      <c r="B6" s="14">
        <v>78000</v>
      </c>
      <c r="C6" s="13"/>
    </row>
    <row r="7" spans="1:3" ht="15.75" x14ac:dyDescent="0.25">
      <c r="A7" s="16" t="s">
        <v>30</v>
      </c>
      <c r="B7" s="17">
        <v>25000</v>
      </c>
      <c r="C7" s="18"/>
    </row>
    <row r="8" spans="1:3" ht="31.5" x14ac:dyDescent="0.25">
      <c r="A8" s="16" t="s">
        <v>68</v>
      </c>
      <c r="B8" s="17">
        <v>5400</v>
      </c>
      <c r="C8" s="19" t="s">
        <v>49</v>
      </c>
    </row>
    <row r="9" spans="1:3" ht="15.75" x14ac:dyDescent="0.25">
      <c r="A9" s="16" t="s">
        <v>18</v>
      </c>
      <c r="B9" s="17">
        <v>15000</v>
      </c>
      <c r="C9" s="18" t="s">
        <v>50</v>
      </c>
    </row>
    <row r="10" spans="1:3" ht="15.75" x14ac:dyDescent="0.25">
      <c r="A10" s="16" t="s">
        <v>2</v>
      </c>
      <c r="B10" s="17">
        <v>0</v>
      </c>
      <c r="C10" s="18"/>
    </row>
    <row r="11" spans="1:3" ht="47.25" x14ac:dyDescent="0.25">
      <c r="A11" s="16" t="s">
        <v>19</v>
      </c>
      <c r="B11" s="17">
        <v>10000</v>
      </c>
      <c r="C11" s="18"/>
    </row>
    <row r="12" spans="1:3" ht="15.75" x14ac:dyDescent="0.25">
      <c r="A12" s="16" t="s">
        <v>5</v>
      </c>
      <c r="B12" s="17">
        <v>0</v>
      </c>
      <c r="C12" s="18"/>
    </row>
    <row r="13" spans="1:3" ht="15.75" x14ac:dyDescent="0.25">
      <c r="A13" s="13" t="s">
        <v>42</v>
      </c>
      <c r="B13" s="14">
        <v>80000</v>
      </c>
      <c r="C13" s="15" t="s">
        <v>64</v>
      </c>
    </row>
    <row r="14" spans="1:3" ht="15.75" x14ac:dyDescent="0.25">
      <c r="A14" s="13" t="s">
        <v>55</v>
      </c>
      <c r="B14" s="14">
        <v>40000</v>
      </c>
      <c r="C14" s="15" t="s">
        <v>64</v>
      </c>
    </row>
    <row r="15" spans="1:3" ht="15.75" x14ac:dyDescent="0.25">
      <c r="A15" s="13" t="s">
        <v>56</v>
      </c>
      <c r="B15" s="14">
        <v>20000</v>
      </c>
      <c r="C15" s="15" t="s">
        <v>64</v>
      </c>
    </row>
    <row r="16" spans="1:3" ht="31.5" x14ac:dyDescent="0.25">
      <c r="A16" s="13" t="s">
        <v>43</v>
      </c>
      <c r="B16" s="14">
        <v>50000</v>
      </c>
      <c r="C16" s="15" t="s">
        <v>65</v>
      </c>
    </row>
    <row r="17" spans="1:5" ht="31.5" x14ac:dyDescent="0.25">
      <c r="A17" s="13" t="s">
        <v>26</v>
      </c>
      <c r="B17" s="14">
        <v>5000</v>
      </c>
      <c r="C17" s="15"/>
    </row>
    <row r="18" spans="1:5" ht="15.75" x14ac:dyDescent="0.25">
      <c r="A18" s="13" t="s">
        <v>20</v>
      </c>
      <c r="B18" s="14">
        <v>20000</v>
      </c>
      <c r="C18" s="15"/>
    </row>
    <row r="19" spans="1:5" ht="15.75" x14ac:dyDescent="0.25">
      <c r="A19" s="13" t="s">
        <v>4</v>
      </c>
      <c r="B19" s="14">
        <v>5000</v>
      </c>
      <c r="C19" s="15"/>
    </row>
    <row r="20" spans="1:5" ht="15.75" x14ac:dyDescent="0.25">
      <c r="A20" s="16" t="s">
        <v>0</v>
      </c>
      <c r="B20" s="17">
        <v>110000</v>
      </c>
      <c r="C20" s="19" t="s">
        <v>66</v>
      </c>
    </row>
    <row r="21" spans="1:5" ht="31.5" x14ac:dyDescent="0.25">
      <c r="A21" s="16" t="s">
        <v>27</v>
      </c>
      <c r="B21" s="17">
        <v>6000</v>
      </c>
      <c r="C21" s="18"/>
    </row>
    <row r="22" spans="1:5" ht="15.75" x14ac:dyDescent="0.25">
      <c r="A22" s="20" t="s">
        <v>6</v>
      </c>
      <c r="B22" s="21">
        <v>20000</v>
      </c>
      <c r="C22" s="22"/>
    </row>
    <row r="23" spans="1:5" ht="31.5" x14ac:dyDescent="0.25">
      <c r="A23" s="20" t="s">
        <v>15</v>
      </c>
      <c r="B23" s="21">
        <v>20000</v>
      </c>
      <c r="C23" s="22"/>
    </row>
    <row r="24" spans="1:5" ht="63" x14ac:dyDescent="0.25">
      <c r="A24" s="16" t="s">
        <v>7</v>
      </c>
      <c r="B24" s="17">
        <v>35096</v>
      </c>
      <c r="C24" s="16" t="s">
        <v>44</v>
      </c>
    </row>
    <row r="25" spans="1:5" ht="15.75" x14ac:dyDescent="0.25">
      <c r="A25" s="16" t="s">
        <v>23</v>
      </c>
      <c r="B25" s="17">
        <v>50000</v>
      </c>
      <c r="C25" s="18"/>
    </row>
    <row r="26" spans="1:5" ht="47.25" x14ac:dyDescent="0.25">
      <c r="A26" s="13" t="s">
        <v>10</v>
      </c>
      <c r="B26" s="14">
        <v>200000</v>
      </c>
      <c r="C26" s="23" t="s">
        <v>58</v>
      </c>
    </row>
    <row r="27" spans="1:5" ht="15.75" x14ac:dyDescent="0.25">
      <c r="A27" s="13" t="s">
        <v>34</v>
      </c>
      <c r="B27" s="14">
        <v>15000</v>
      </c>
      <c r="C27" s="23"/>
    </row>
    <row r="28" spans="1:5" ht="31.5" x14ac:dyDescent="0.25">
      <c r="A28" s="13" t="s">
        <v>22</v>
      </c>
      <c r="B28" s="14">
        <v>46904</v>
      </c>
      <c r="C28" s="23" t="s">
        <v>67</v>
      </c>
      <c r="E28" s="5"/>
    </row>
    <row r="29" spans="1:5" ht="47.25" x14ac:dyDescent="0.25">
      <c r="A29" s="13" t="s">
        <v>39</v>
      </c>
      <c r="B29" s="14">
        <v>15000</v>
      </c>
      <c r="C29" s="15"/>
    </row>
    <row r="30" spans="1:5" ht="15.75" x14ac:dyDescent="0.25">
      <c r="A30" s="13" t="s">
        <v>28</v>
      </c>
      <c r="B30" s="14">
        <v>15000</v>
      </c>
      <c r="C30" s="15" t="s">
        <v>29</v>
      </c>
    </row>
    <row r="31" spans="1:5" ht="47.25" x14ac:dyDescent="0.25">
      <c r="A31" s="13" t="s">
        <v>60</v>
      </c>
      <c r="B31" s="14">
        <v>25000</v>
      </c>
      <c r="C31" s="23" t="s">
        <v>57</v>
      </c>
    </row>
    <row r="32" spans="1:5" ht="15.75" x14ac:dyDescent="0.25">
      <c r="A32" s="16" t="s">
        <v>21</v>
      </c>
      <c r="B32" s="17">
        <v>19800</v>
      </c>
      <c r="C32" s="18" t="s">
        <v>61</v>
      </c>
      <c r="E32" s="5"/>
    </row>
    <row r="33" spans="1:3" ht="15.75" x14ac:dyDescent="0.25">
      <c r="A33" s="16" t="s">
        <v>3</v>
      </c>
      <c r="B33" s="17">
        <v>50000</v>
      </c>
      <c r="C33" s="18" t="s">
        <v>24</v>
      </c>
    </row>
    <row r="34" spans="1:3" ht="15.75" x14ac:dyDescent="0.25">
      <c r="A34" s="13" t="s">
        <v>8</v>
      </c>
      <c r="B34" s="14">
        <v>11044</v>
      </c>
      <c r="C34" s="15"/>
    </row>
    <row r="35" spans="1:3" ht="15.75" x14ac:dyDescent="0.25">
      <c r="A35" s="24" t="s">
        <v>52</v>
      </c>
      <c r="B35" s="25">
        <f>SUM(B4:B34)</f>
        <v>1100000</v>
      </c>
      <c r="C35" s="26"/>
    </row>
    <row r="36" spans="1:3" ht="15.75" x14ac:dyDescent="0.25">
      <c r="A36" s="27"/>
      <c r="B36" s="9"/>
      <c r="C36" s="26"/>
    </row>
    <row r="37" spans="1:3" ht="94.5" x14ac:dyDescent="0.25">
      <c r="A37" s="27" t="s">
        <v>59</v>
      </c>
      <c r="B37" s="9"/>
    </row>
    <row r="38" spans="1:3" ht="47.25" x14ac:dyDescent="0.25">
      <c r="A38" s="27" t="s">
        <v>41</v>
      </c>
      <c r="B38" s="9">
        <v>110</v>
      </c>
      <c r="C38" s="26"/>
    </row>
    <row r="39" spans="1:3" ht="15.75" x14ac:dyDescent="0.25">
      <c r="A39" s="28" t="s">
        <v>45</v>
      </c>
      <c r="B39" s="29">
        <f>B35/B38</f>
        <v>10000</v>
      </c>
      <c r="C39" s="26"/>
    </row>
    <row r="40" spans="1:3" ht="15.75" x14ac:dyDescent="0.25">
      <c r="A40" s="24" t="s">
        <v>53</v>
      </c>
      <c r="B40" s="25">
        <f>B39*B38</f>
        <v>1100000</v>
      </c>
      <c r="C40" s="26"/>
    </row>
    <row r="41" spans="1:3" ht="15.75" x14ac:dyDescent="0.25">
      <c r="A41" s="27"/>
      <c r="B41" s="9"/>
      <c r="C41" s="26"/>
    </row>
    <row r="42" spans="1:3" ht="31.5" x14ac:dyDescent="0.25">
      <c r="A42" s="24" t="s">
        <v>63</v>
      </c>
      <c r="B42" s="9"/>
      <c r="C42" s="26"/>
    </row>
    <row r="43" spans="1:3" ht="15.75" x14ac:dyDescent="0.25">
      <c r="A43" s="27"/>
      <c r="B43" s="9"/>
      <c r="C43" s="26"/>
    </row>
    <row r="44" spans="1:3" ht="15.75" x14ac:dyDescent="0.25">
      <c r="A44" s="28" t="s">
        <v>47</v>
      </c>
      <c r="B44" s="9"/>
      <c r="C44" s="26"/>
    </row>
    <row r="45" spans="1:3" ht="15.75" x14ac:dyDescent="0.25">
      <c r="A45" s="27" t="s">
        <v>46</v>
      </c>
      <c r="B45" s="9"/>
      <c r="C45" s="26"/>
    </row>
    <row r="46" spans="1:3" ht="15.75" x14ac:dyDescent="0.25">
      <c r="A46" s="27" t="s">
        <v>35</v>
      </c>
      <c r="B46" s="9"/>
      <c r="C46" s="26"/>
    </row>
    <row r="47" spans="1:3" ht="15.75" x14ac:dyDescent="0.25">
      <c r="A47" s="27" t="s">
        <v>36</v>
      </c>
      <c r="B47" s="9"/>
      <c r="C47" s="26"/>
    </row>
    <row r="48" spans="1:3" ht="15.75" x14ac:dyDescent="0.25">
      <c r="A48" s="27" t="s">
        <v>38</v>
      </c>
      <c r="B48" s="9"/>
      <c r="C48" s="26"/>
    </row>
    <row r="49" spans="1:3" ht="15.75" x14ac:dyDescent="0.25">
      <c r="A49" s="27" t="s">
        <v>37</v>
      </c>
      <c r="B49" s="9"/>
      <c r="C49" s="26"/>
    </row>
    <row r="50" spans="1:3" ht="15.75" x14ac:dyDescent="0.25">
      <c r="A50" s="27" t="s">
        <v>32</v>
      </c>
      <c r="B50" s="9"/>
      <c r="C50" s="26"/>
    </row>
    <row r="51" spans="1:3" ht="15.75" x14ac:dyDescent="0.25">
      <c r="A51" s="27" t="s">
        <v>9</v>
      </c>
      <c r="B51" s="9"/>
      <c r="C51" s="26"/>
    </row>
    <row r="52" spans="1:3" ht="15.75" x14ac:dyDescent="0.25">
      <c r="A52" s="27" t="s">
        <v>31</v>
      </c>
      <c r="B52" s="9"/>
      <c r="C52" s="26"/>
    </row>
    <row r="53" spans="1:3" ht="31.5" x14ac:dyDescent="0.25">
      <c r="A53" s="27" t="s">
        <v>33</v>
      </c>
      <c r="B53" s="9"/>
      <c r="C53" s="26"/>
    </row>
    <row r="54" spans="1:3" ht="15.75" x14ac:dyDescent="0.25">
      <c r="A54" s="27" t="s">
        <v>11</v>
      </c>
      <c r="B54" s="9"/>
      <c r="C54" s="26"/>
    </row>
    <row r="55" spans="1:3" ht="15.75" x14ac:dyDescent="0.25">
      <c r="A55" s="27" t="s">
        <v>12</v>
      </c>
      <c r="B55" s="9"/>
      <c r="C55" s="26"/>
    </row>
    <row r="56" spans="1:3" ht="15.75" x14ac:dyDescent="0.25">
      <c r="A56" s="27" t="s">
        <v>13</v>
      </c>
      <c r="B56" s="9"/>
      <c r="C56" s="26"/>
    </row>
    <row r="57" spans="1:3" ht="15.75" x14ac:dyDescent="0.25">
      <c r="A57" s="27" t="s">
        <v>14</v>
      </c>
      <c r="B57" s="9"/>
      <c r="C57" s="26"/>
    </row>
    <row r="58" spans="1:3" x14ac:dyDescent="0.25">
      <c r="B58" s="2"/>
    </row>
    <row r="59" spans="1:3" x14ac:dyDescent="0.25">
      <c r="B59" s="2"/>
    </row>
    <row r="60" spans="1:3" x14ac:dyDescent="0.25">
      <c r="B60" s="2"/>
    </row>
    <row r="61" spans="1:3" x14ac:dyDescent="0.25">
      <c r="B61" s="2"/>
    </row>
    <row r="62" spans="1:3" x14ac:dyDescent="0.25">
      <c r="B62" s="2"/>
    </row>
    <row r="63" spans="1:3" x14ac:dyDescent="0.25">
      <c r="B63" s="2"/>
    </row>
    <row r="64" spans="1:3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2025-2026</vt:lpstr>
      <vt:lpstr>'смета 2025-2026'!Область_печати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2025-06-23T10:53:06Z</cp:lastPrinted>
  <dcterms:created xsi:type="dcterms:W3CDTF">2019-06-28T08:16:13Z</dcterms:created>
  <dcterms:modified xsi:type="dcterms:W3CDTF">2025-11-05T07:18:43Z</dcterms:modified>
</cp:coreProperties>
</file>